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shoenv.sharepoint.com/sites/CSD-Shared-Documents/9th Street/Engineering, Planning, &amp; Building/Policy Determination/"/>
    </mc:Choice>
  </mc:AlternateContent>
  <xr:revisionPtr revIDLastSave="0" documentId="8_{E6A7CD4B-5C82-4C04-B9CE-8148A3B974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2" i="1"/>
  <c r="G28" i="1"/>
  <c r="G29" i="1"/>
  <c r="G16" i="1"/>
  <c r="G17" i="1"/>
  <c r="G19" i="1"/>
  <c r="G20" i="1"/>
  <c r="G21" i="1"/>
  <c r="G22" i="1"/>
  <c r="G23" i="1"/>
  <c r="G24" i="1"/>
  <c r="G26" i="1"/>
  <c r="G30" i="1"/>
  <c r="G32" i="1"/>
  <c r="G33" i="1"/>
  <c r="G35" i="1"/>
  <c r="G27" i="1"/>
  <c r="G14" i="1" l="1"/>
  <c r="G15" i="1" l="1"/>
  <c r="G13" i="1"/>
  <c r="G12" i="1"/>
  <c r="G38" i="1" l="1"/>
  <c r="B14" i="1"/>
  <c r="B15" i="1" s="1"/>
  <c r="G39" i="1" l="1"/>
  <c r="G40" i="1"/>
  <c r="G41" i="1" l="1"/>
  <c r="G42" i="1" s="1"/>
</calcChain>
</file>

<file path=xl/sharedStrings.xml><?xml version="1.0" encoding="utf-8"?>
<sst xmlns="http://schemas.openxmlformats.org/spreadsheetml/2006/main" count="65" uniqueCount="49">
  <si>
    <t>ITEM</t>
  </si>
  <si>
    <t>NO.</t>
  </si>
  <si>
    <t>DESCRIPTION</t>
  </si>
  <si>
    <t>QUANTITY</t>
  </si>
  <si>
    <t>UNIT</t>
  </si>
  <si>
    <t>UNIT PRICE</t>
  </si>
  <si>
    <t>TOTAL</t>
  </si>
  <si>
    <t>EXHIBIT "A"</t>
  </si>
  <si>
    <t>Public Works</t>
  </si>
  <si>
    <t>OFFSITE INTERCEPTOR CHANNEL</t>
  </si>
  <si>
    <t>REGRADE DRAINAGE CHANNEL</t>
  </si>
  <si>
    <t>DETENTION POND</t>
  </si>
  <si>
    <t>SURVEY MONUMENTS</t>
  </si>
  <si>
    <t>FINAL PROPERTY CORNERS</t>
  </si>
  <si>
    <t>ACRE</t>
  </si>
  <si>
    <t>EACH</t>
  </si>
  <si>
    <t>L.S.</t>
  </si>
  <si>
    <t>EACH LOT</t>
  </si>
  <si>
    <t xml:space="preserve">PROJECT: </t>
  </si>
  <si>
    <t>DEVELOPER:</t>
  </si>
  <si>
    <t>DATE ON PLANS:</t>
  </si>
  <si>
    <t>PREPARED BY:</t>
  </si>
  <si>
    <t>ENG. FIRM:</t>
  </si>
  <si>
    <t>WASHOE COUNTY INSPECTION</t>
  </si>
  <si>
    <t>WASHOE COUNTY CSD INSPECTION</t>
  </si>
  <si>
    <t>Engineers Seal and Signature</t>
  </si>
  <si>
    <t>NO. LOTS/UNITS:</t>
  </si>
  <si>
    <t>BMPs-INSTALLATION &amp; MAINTENANCE</t>
  </si>
  <si>
    <t>A)  TOTAL</t>
  </si>
  <si>
    <t>GRADING/SITE RESTORATION</t>
  </si>
  <si>
    <t>ONSITE MINOR GRADING TO ELIMINATE HAZARDS TO FACILITATE RESTORATION (ASSUMED 500 CY/AC)</t>
  </si>
  <si>
    <t>DRAINAGE (BACKBONE)</t>
  </si>
  <si>
    <t>C.Y</t>
  </si>
  <si>
    <t>OTHER REGIONAL IMPROVEMENTS</t>
  </si>
  <si>
    <t xml:space="preserve">B)  Construction Management 5% of Const. Cost (Item A)  </t>
  </si>
  <si>
    <t xml:space="preserve">MISCELLANEOUS </t>
  </si>
  <si>
    <t>*</t>
  </si>
  <si>
    <t>**</t>
  </si>
  <si>
    <t>* Mandatory Bonding Element    **Possible Bonding Element</t>
  </si>
  <si>
    <t>* (Per NRS)</t>
  </si>
  <si>
    <t>REVEGETATION/RESTORATION         (1ST ACRE)</t>
  </si>
  <si>
    <t>REVEGETATION/RESTORATION   (ACRES GREATER THAN 1ST ACRE)</t>
  </si>
  <si>
    <t>C)  20% Contingency of Const. Cost (Item A)</t>
  </si>
  <si>
    <t>D)                         GRAND TOTAL</t>
  </si>
  <si>
    <t>E)                   Amount of Security</t>
  </si>
  <si>
    <r>
      <rPr>
        <b/>
        <i/>
        <sz val="10"/>
        <rFont val="Arial"/>
        <family val="2"/>
      </rPr>
      <t xml:space="preserve"> </t>
    </r>
    <r>
      <rPr>
        <b/>
        <sz val="10"/>
        <rFont val="Arial"/>
        <family val="2"/>
      </rPr>
      <t>UNIT PRICES UPDATED NOVEMBER 2023</t>
    </r>
  </si>
  <si>
    <t>WASHOE COUNTY COMMUNITY SERVICES DEPARTMENT FINANCIAL ASSURANCE ESTIMATE</t>
  </si>
  <si>
    <r>
      <t>Note: The line items in this Exhibit "A" may not be an exhaustive list of elements which require financial assurance.  The County Engineer may require the addition o</t>
    </r>
    <r>
      <rPr>
        <sz val="10"/>
        <rFont val="Arial Narrow"/>
        <family val="2"/>
      </rPr>
      <t>f</t>
    </r>
    <r>
      <rPr>
        <b/>
        <sz val="10"/>
        <rFont val="Arial Narrow"/>
        <family val="2"/>
      </rPr>
      <t xml:space="preserve"> certain project elements serving a regional function and/or o</t>
    </r>
    <r>
      <rPr>
        <sz val="10"/>
        <rFont val="Arial Narrow"/>
        <family val="2"/>
      </rPr>
      <t xml:space="preserve">f </t>
    </r>
    <r>
      <rPr>
        <b/>
        <sz val="10"/>
        <rFont val="Arial Narrow"/>
        <family val="2"/>
      </rPr>
      <t>public safety mitigation concerns.  The applicant may reference the current "Engineering Cost Schedule/Inspection Fee Estimate Worksheet" for items not listed.</t>
    </r>
  </si>
  <si>
    <t>AREA (Acres)*: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</si>
</sst>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.000"/>
    <numFmt numFmtId="166" formatCode="#,##0.0"/>
  </numFmts>
  <fonts count="10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4" fontId="1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164" fontId="5" fillId="0" borderId="1" xfId="0" applyNumberFormat="1" applyFont="1" applyBorder="1"/>
    <xf numFmtId="164" fontId="5" fillId="0" borderId="1" xfId="0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3" fontId="5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164" fontId="5" fillId="0" borderId="7" xfId="0" applyNumberFormat="1" applyFont="1" applyBorder="1" applyAlignment="1">
      <alignment wrapText="1"/>
    </xf>
    <xf numFmtId="164" fontId="5" fillId="0" borderId="7" xfId="0" applyNumberFormat="1" applyFont="1" applyBorder="1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164" fontId="4" fillId="0" borderId="11" xfId="0" applyNumberFormat="1" applyFont="1" applyBorder="1"/>
    <xf numFmtId="165" fontId="4" fillId="0" borderId="13" xfId="0" applyNumberFormat="1" applyFont="1" applyBorder="1"/>
    <xf numFmtId="164" fontId="4" fillId="0" borderId="14" xfId="0" applyNumberFormat="1" applyFont="1" applyBorder="1" applyAlignment="1">
      <alignment wrapText="1"/>
    </xf>
    <xf numFmtId="164" fontId="4" fillId="0" borderId="18" xfId="0" applyNumberFormat="1" applyFont="1" applyBorder="1"/>
    <xf numFmtId="164" fontId="1" fillId="0" borderId="1" xfId="0" applyNumberFormat="1" applyFont="1" applyBorder="1" applyProtection="1"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166" fontId="5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>
      <alignment wrapText="1"/>
    </xf>
    <xf numFmtId="49" fontId="4" fillId="0" borderId="3" xfId="0" applyNumberFormat="1" applyFont="1" applyBorder="1"/>
    <xf numFmtId="49" fontId="4" fillId="0" borderId="5" xfId="0" applyNumberFormat="1" applyFont="1" applyBorder="1"/>
    <xf numFmtId="0" fontId="7" fillId="0" borderId="3" xfId="0" applyFont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 wrapText="1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 wrapText="1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0" fontId="4" fillId="0" borderId="5" xfId="0" applyFont="1" applyBorder="1" applyAlignment="1" applyProtection="1">
      <alignment horizontal="left" wrapText="1"/>
      <protection locked="0"/>
    </xf>
    <xf numFmtId="0" fontId="3" fillId="0" borderId="15" xfId="0" applyFont="1" applyBorder="1" applyAlignment="1" applyProtection="1">
      <alignment wrapText="1"/>
      <protection locked="0"/>
    </xf>
    <xf numFmtId="0" fontId="4" fillId="0" borderId="16" xfId="0" applyFont="1" applyBorder="1" applyAlignment="1" applyProtection="1">
      <alignment wrapText="1"/>
      <protection locked="0"/>
    </xf>
    <xf numFmtId="0" fontId="4" fillId="0" borderId="17" xfId="0" applyFont="1" applyBorder="1" applyAlignment="1" applyProtection="1">
      <alignment wrapText="1"/>
      <protection locked="0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2" xfId="0" applyFont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2" borderId="1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showZeros="0" tabSelected="1" view="pageBreakPreview" zoomScale="160" zoomScaleNormal="100" zoomScaleSheetLayoutView="160" workbookViewId="0">
      <selection sqref="A1:G51"/>
    </sheetView>
  </sheetViews>
  <sheetFormatPr defaultRowHeight="12.75" x14ac:dyDescent="0.2"/>
  <cols>
    <col min="1" max="1" width="17" style="2" bestFit="1" customWidth="1"/>
    <col min="2" max="2" width="4.7109375" style="3" bestFit="1" customWidth="1"/>
    <col min="3" max="3" width="26.7109375" style="1" customWidth="1"/>
    <col min="4" max="4" width="10.140625" style="1" customWidth="1"/>
    <col min="5" max="5" width="5.7109375" style="3" customWidth="1"/>
    <col min="6" max="6" width="12" style="4" bestFit="1" customWidth="1"/>
    <col min="7" max="7" width="18.5703125" style="1" customWidth="1"/>
    <col min="8" max="16384" width="9.140625" style="1"/>
  </cols>
  <sheetData>
    <row r="1" spans="1:7" x14ac:dyDescent="0.2">
      <c r="A1" s="74" t="s">
        <v>7</v>
      </c>
      <c r="B1" s="74"/>
      <c r="C1" s="74"/>
      <c r="D1" s="74"/>
      <c r="E1" s="74"/>
      <c r="F1" s="74"/>
      <c r="G1" s="74"/>
    </row>
    <row r="2" spans="1:7" x14ac:dyDescent="0.2">
      <c r="A2" s="74" t="s">
        <v>46</v>
      </c>
      <c r="B2" s="74"/>
      <c r="C2" s="74"/>
      <c r="D2" s="74"/>
      <c r="E2" s="74"/>
      <c r="F2" s="74"/>
      <c r="G2" s="74"/>
    </row>
    <row r="3" spans="1:7" x14ac:dyDescent="0.2">
      <c r="A3" s="74" t="s">
        <v>45</v>
      </c>
      <c r="B3" s="74"/>
      <c r="C3" s="74"/>
      <c r="D3" s="74"/>
      <c r="E3" s="74"/>
      <c r="F3" s="74"/>
      <c r="G3" s="74"/>
    </row>
    <row r="4" spans="1:7" x14ac:dyDescent="0.2">
      <c r="A4" s="20"/>
      <c r="B4" s="20"/>
      <c r="C4" s="20"/>
      <c r="D4" s="20"/>
      <c r="E4" s="20"/>
      <c r="F4" s="20"/>
      <c r="G4" s="20"/>
    </row>
    <row r="5" spans="1:7" x14ac:dyDescent="0.2">
      <c r="A5" s="19" t="s">
        <v>18</v>
      </c>
      <c r="B5" s="54"/>
      <c r="C5" s="54"/>
      <c r="D5" s="19" t="s">
        <v>22</v>
      </c>
      <c r="E5" s="19"/>
      <c r="F5" s="54"/>
      <c r="G5" s="54"/>
    </row>
    <row r="6" spans="1:7" x14ac:dyDescent="0.2">
      <c r="A6" s="19" t="s">
        <v>19</v>
      </c>
      <c r="B6" s="54"/>
      <c r="C6" s="54"/>
      <c r="D6" s="19" t="s">
        <v>20</v>
      </c>
      <c r="E6" s="19"/>
      <c r="F6" s="52"/>
      <c r="G6" s="52"/>
    </row>
    <row r="7" spans="1:7" x14ac:dyDescent="0.2">
      <c r="A7" s="19" t="s">
        <v>26</v>
      </c>
      <c r="B7" s="52"/>
      <c r="C7" s="52"/>
      <c r="D7" s="19" t="s">
        <v>21</v>
      </c>
      <c r="E7" s="19"/>
      <c r="F7" s="54"/>
      <c r="G7" s="54"/>
    </row>
    <row r="8" spans="1:7" x14ac:dyDescent="0.2">
      <c r="A8" s="19" t="s">
        <v>48</v>
      </c>
      <c r="B8" s="53">
        <v>1</v>
      </c>
      <c r="C8" s="53"/>
      <c r="D8" s="75"/>
      <c r="E8" s="75"/>
      <c r="F8" s="75"/>
      <c r="G8" s="75"/>
    </row>
    <row r="9" spans="1:7" ht="16.899999999999999" customHeight="1" x14ac:dyDescent="0.2">
      <c r="A9" s="48" t="s">
        <v>8</v>
      </c>
      <c r="B9" s="48"/>
      <c r="C9" s="48"/>
      <c r="D9" s="48"/>
      <c r="E9" s="48"/>
      <c r="F9" s="48"/>
      <c r="G9" s="48"/>
    </row>
    <row r="10" spans="1:7" s="5" customFormat="1" x14ac:dyDescent="0.2">
      <c r="A10" s="17" t="s">
        <v>0</v>
      </c>
      <c r="B10" s="17" t="s">
        <v>1</v>
      </c>
      <c r="C10" s="17" t="s">
        <v>2</v>
      </c>
      <c r="D10" s="17" t="s">
        <v>3</v>
      </c>
      <c r="E10" s="17" t="s">
        <v>4</v>
      </c>
      <c r="F10" s="18" t="s">
        <v>5</v>
      </c>
      <c r="G10" s="17" t="s">
        <v>6</v>
      </c>
    </row>
    <row r="11" spans="1:7" ht="12.95" customHeight="1" x14ac:dyDescent="0.2">
      <c r="A11" s="55" t="s">
        <v>29</v>
      </c>
      <c r="B11" s="56"/>
      <c r="C11" s="56"/>
    </row>
    <row r="12" spans="1:7" ht="42" customHeight="1" x14ac:dyDescent="0.25">
      <c r="A12" s="32" t="s">
        <v>36</v>
      </c>
      <c r="B12" s="36">
        <v>1</v>
      </c>
      <c r="C12" s="35" t="s">
        <v>30</v>
      </c>
      <c r="D12" s="46">
        <f>B8</f>
        <v>1</v>
      </c>
      <c r="E12" s="6" t="s">
        <v>14</v>
      </c>
      <c r="F12" s="11">
        <v>3000</v>
      </c>
      <c r="G12" s="11">
        <f>D12*F12</f>
        <v>3000</v>
      </c>
    </row>
    <row r="13" spans="1:7" ht="27" x14ac:dyDescent="0.25">
      <c r="A13" s="32" t="s">
        <v>36</v>
      </c>
      <c r="B13" s="36">
        <v>2</v>
      </c>
      <c r="C13" s="9" t="s">
        <v>40</v>
      </c>
      <c r="D13" s="16">
        <v>1</v>
      </c>
      <c r="E13" s="6" t="s">
        <v>14</v>
      </c>
      <c r="F13" s="11">
        <v>10000</v>
      </c>
      <c r="G13" s="11">
        <f>D13*F13</f>
        <v>10000</v>
      </c>
    </row>
    <row r="14" spans="1:7" ht="27" x14ac:dyDescent="0.25">
      <c r="A14" s="32" t="s">
        <v>36</v>
      </c>
      <c r="B14" s="36">
        <f>B13+1</f>
        <v>3</v>
      </c>
      <c r="C14" s="9" t="s">
        <v>41</v>
      </c>
      <c r="D14" s="46">
        <f>B8-D13</f>
        <v>0</v>
      </c>
      <c r="E14" s="6" t="s">
        <v>14</v>
      </c>
      <c r="F14" s="11">
        <v>5000</v>
      </c>
      <c r="G14" s="11">
        <f>D14*F14</f>
        <v>0</v>
      </c>
    </row>
    <row r="15" spans="1:7" ht="13.5" x14ac:dyDescent="0.25">
      <c r="A15" s="32" t="s">
        <v>36</v>
      </c>
      <c r="B15" s="36">
        <f>B14+1</f>
        <v>4</v>
      </c>
      <c r="C15" s="7" t="s">
        <v>27</v>
      </c>
      <c r="D15" s="16"/>
      <c r="E15" s="6" t="s">
        <v>16</v>
      </c>
      <c r="F15" s="11">
        <v>10000</v>
      </c>
      <c r="G15" s="11">
        <f>D15*F15</f>
        <v>0</v>
      </c>
    </row>
    <row r="16" spans="1:7" ht="13.5" x14ac:dyDescent="0.25">
      <c r="A16" s="32" t="s">
        <v>37</v>
      </c>
      <c r="B16" s="36">
        <v>5</v>
      </c>
      <c r="C16" s="7"/>
      <c r="D16" s="16"/>
      <c r="E16" s="6"/>
      <c r="F16" s="11"/>
      <c r="G16" s="11">
        <f t="shared" ref="G16:G35" si="0">D16*F16</f>
        <v>0</v>
      </c>
    </row>
    <row r="17" spans="1:7" ht="13.5" x14ac:dyDescent="0.25">
      <c r="A17" s="25"/>
      <c r="B17" s="36"/>
      <c r="C17" s="7"/>
      <c r="D17" s="16"/>
      <c r="E17" s="6"/>
      <c r="F17" s="11"/>
      <c r="G17" s="11">
        <f t="shared" si="0"/>
        <v>0</v>
      </c>
    </row>
    <row r="18" spans="1:7" ht="12.95" customHeight="1" x14ac:dyDescent="0.2">
      <c r="A18" s="55" t="s">
        <v>31</v>
      </c>
      <c r="B18" s="56"/>
      <c r="C18" s="56"/>
      <c r="D18" s="56"/>
      <c r="E18" s="56"/>
      <c r="F18" s="56"/>
      <c r="G18" s="58"/>
    </row>
    <row r="19" spans="1:7" ht="12.95" customHeight="1" x14ac:dyDescent="0.25">
      <c r="A19" s="32" t="s">
        <v>37</v>
      </c>
      <c r="B19" s="36">
        <v>1</v>
      </c>
      <c r="C19" s="7" t="s">
        <v>9</v>
      </c>
      <c r="D19" s="7"/>
      <c r="E19" s="6" t="s">
        <v>32</v>
      </c>
      <c r="F19" s="11">
        <v>6</v>
      </c>
      <c r="G19" s="11">
        <f t="shared" si="0"/>
        <v>0</v>
      </c>
    </row>
    <row r="20" spans="1:7" ht="12.95" customHeight="1" x14ac:dyDescent="0.25">
      <c r="A20" s="32" t="s">
        <v>37</v>
      </c>
      <c r="B20" s="36">
        <v>2</v>
      </c>
      <c r="C20" s="7" t="s">
        <v>10</v>
      </c>
      <c r="D20" s="7"/>
      <c r="E20" s="6" t="s">
        <v>32</v>
      </c>
      <c r="F20" s="11">
        <v>6</v>
      </c>
      <c r="G20" s="11">
        <f t="shared" si="0"/>
        <v>0</v>
      </c>
    </row>
    <row r="21" spans="1:7" ht="12.95" customHeight="1" x14ac:dyDescent="0.25">
      <c r="A21" s="32" t="s">
        <v>37</v>
      </c>
      <c r="B21" s="36">
        <v>3</v>
      </c>
      <c r="C21" s="7" t="s">
        <v>11</v>
      </c>
      <c r="D21" s="7"/>
      <c r="E21" s="6" t="s">
        <v>32</v>
      </c>
      <c r="F21" s="11">
        <v>6</v>
      </c>
      <c r="G21" s="11">
        <f t="shared" si="0"/>
        <v>0</v>
      </c>
    </row>
    <row r="22" spans="1:7" ht="12.95" customHeight="1" x14ac:dyDescent="0.25">
      <c r="A22" s="32" t="s">
        <v>37</v>
      </c>
      <c r="B22" s="36">
        <v>4</v>
      </c>
      <c r="C22" s="7"/>
      <c r="D22" s="7"/>
      <c r="E22" s="6"/>
      <c r="F22" s="11"/>
      <c r="G22" s="11">
        <f t="shared" si="0"/>
        <v>0</v>
      </c>
    </row>
    <row r="23" spans="1:7" ht="12.95" customHeight="1" x14ac:dyDescent="0.25">
      <c r="A23" s="25"/>
      <c r="B23" s="36"/>
      <c r="C23" s="7"/>
      <c r="D23" s="7"/>
      <c r="E23" s="6"/>
      <c r="F23" s="11"/>
      <c r="G23" s="11">
        <f t="shared" si="0"/>
        <v>0</v>
      </c>
    </row>
    <row r="24" spans="1:7" ht="12.95" customHeight="1" x14ac:dyDescent="0.25">
      <c r="A24" s="25"/>
      <c r="B24" s="36"/>
      <c r="C24" s="7"/>
      <c r="D24" s="7"/>
      <c r="E24" s="6"/>
      <c r="F24" s="11"/>
      <c r="G24" s="11">
        <f t="shared" si="0"/>
        <v>0</v>
      </c>
    </row>
    <row r="25" spans="1:7" ht="12.95" customHeight="1" x14ac:dyDescent="0.2">
      <c r="A25" s="59" t="s">
        <v>35</v>
      </c>
      <c r="B25" s="60"/>
      <c r="C25" s="60"/>
      <c r="D25" s="60"/>
      <c r="E25" s="60"/>
      <c r="F25" s="60"/>
      <c r="G25" s="61"/>
    </row>
    <row r="26" spans="1:7" ht="12.95" customHeight="1" x14ac:dyDescent="0.25">
      <c r="A26" s="32" t="s">
        <v>39</v>
      </c>
      <c r="B26" s="36">
        <v>1</v>
      </c>
      <c r="C26" s="7" t="s">
        <v>12</v>
      </c>
      <c r="D26" s="7"/>
      <c r="E26" s="6" t="s">
        <v>15</v>
      </c>
      <c r="F26" s="11">
        <v>780</v>
      </c>
      <c r="G26" s="11">
        <f t="shared" si="0"/>
        <v>0</v>
      </c>
    </row>
    <row r="27" spans="1:7" ht="12.95" customHeight="1" x14ac:dyDescent="0.25">
      <c r="A27" s="32" t="s">
        <v>39</v>
      </c>
      <c r="B27" s="36">
        <v>2</v>
      </c>
      <c r="C27" s="7" t="s">
        <v>13</v>
      </c>
      <c r="D27" s="7"/>
      <c r="E27" s="24" t="s">
        <v>17</v>
      </c>
      <c r="F27" s="11">
        <v>120</v>
      </c>
      <c r="G27" s="11">
        <f>D27*F27</f>
        <v>0</v>
      </c>
    </row>
    <row r="28" spans="1:7" ht="12.95" customHeight="1" x14ac:dyDescent="0.25">
      <c r="A28" s="32" t="s">
        <v>37</v>
      </c>
      <c r="B28" s="36">
        <v>3</v>
      </c>
      <c r="C28" s="27"/>
      <c r="D28" s="27"/>
      <c r="E28" s="39"/>
      <c r="F28" s="44"/>
      <c r="G28" s="11">
        <f t="shared" si="0"/>
        <v>0</v>
      </c>
    </row>
    <row r="29" spans="1:7" ht="12.95" customHeight="1" x14ac:dyDescent="0.25">
      <c r="A29" s="32"/>
      <c r="B29" s="36"/>
      <c r="C29" s="7"/>
      <c r="D29" s="7"/>
      <c r="E29" s="6"/>
      <c r="F29" s="11"/>
      <c r="G29" s="11">
        <f t="shared" si="0"/>
        <v>0</v>
      </c>
    </row>
    <row r="30" spans="1:7" ht="12.95" customHeight="1" x14ac:dyDescent="0.25">
      <c r="A30" s="25"/>
      <c r="B30" s="36"/>
      <c r="C30" s="7"/>
      <c r="D30" s="7"/>
      <c r="E30" s="6"/>
      <c r="F30" s="11"/>
      <c r="G30" s="11">
        <f t="shared" si="0"/>
        <v>0</v>
      </c>
    </row>
    <row r="31" spans="1:7" ht="12.95" customHeight="1" x14ac:dyDescent="0.2">
      <c r="A31" s="55" t="s">
        <v>23</v>
      </c>
      <c r="B31" s="56"/>
      <c r="C31" s="56"/>
      <c r="D31" s="56"/>
      <c r="E31" s="56"/>
      <c r="F31" s="56"/>
      <c r="G31" s="58"/>
    </row>
    <row r="32" spans="1:7" ht="12.95" customHeight="1" x14ac:dyDescent="0.25">
      <c r="A32" s="32" t="s">
        <v>36</v>
      </c>
      <c r="B32" s="36">
        <v>1</v>
      </c>
      <c r="C32" s="7" t="s">
        <v>24</v>
      </c>
      <c r="D32" s="7"/>
      <c r="E32" s="6" t="s">
        <v>16</v>
      </c>
      <c r="F32" s="12">
        <v>10000</v>
      </c>
      <c r="G32" s="11">
        <f t="shared" si="0"/>
        <v>0</v>
      </c>
    </row>
    <row r="33" spans="1:7" ht="12.95" customHeight="1" x14ac:dyDescent="0.25">
      <c r="A33" s="33"/>
      <c r="B33" s="36"/>
      <c r="C33" s="7"/>
      <c r="D33" s="7"/>
      <c r="E33" s="6"/>
      <c r="F33" s="12"/>
      <c r="G33" s="11">
        <f t="shared" si="0"/>
        <v>0</v>
      </c>
    </row>
    <row r="34" spans="1:7" x14ac:dyDescent="0.2">
      <c r="A34" s="55" t="s">
        <v>33</v>
      </c>
      <c r="B34" s="56"/>
      <c r="C34" s="56"/>
      <c r="D34" s="56"/>
      <c r="E34" s="56"/>
      <c r="F34" s="56"/>
      <c r="G34" s="58"/>
    </row>
    <row r="35" spans="1:7" ht="12.95" customHeight="1" x14ac:dyDescent="0.25">
      <c r="A35" s="32" t="s">
        <v>37</v>
      </c>
      <c r="B35" s="37">
        <v>1</v>
      </c>
      <c r="C35" s="7"/>
      <c r="D35" s="7"/>
      <c r="E35" s="6"/>
      <c r="F35" s="12"/>
      <c r="G35" s="11">
        <f t="shared" si="0"/>
        <v>0</v>
      </c>
    </row>
    <row r="36" spans="1:7" ht="12.95" customHeight="1" thickBot="1" x14ac:dyDescent="0.3">
      <c r="A36" s="34"/>
      <c r="B36" s="38"/>
      <c r="C36" s="28"/>
      <c r="D36" s="28"/>
      <c r="E36" s="29"/>
      <c r="F36" s="30"/>
      <c r="G36" s="31"/>
    </row>
    <row r="37" spans="1:7" ht="13.5" thickBot="1" x14ac:dyDescent="0.25">
      <c r="A37" s="57" t="s">
        <v>38</v>
      </c>
      <c r="B37" s="57"/>
      <c r="C37" s="57"/>
      <c r="D37" s="13"/>
      <c r="E37" s="14"/>
      <c r="F37" s="15"/>
      <c r="G37" s="8"/>
    </row>
    <row r="38" spans="1:7" ht="12.75" customHeight="1" x14ac:dyDescent="0.2">
      <c r="A38" s="76" t="s">
        <v>47</v>
      </c>
      <c r="B38" s="76"/>
      <c r="C38" s="77"/>
      <c r="D38" s="68" t="s">
        <v>28</v>
      </c>
      <c r="E38" s="69"/>
      <c r="F38" s="70"/>
      <c r="G38" s="40">
        <f>SUM(G12:G36)</f>
        <v>13000</v>
      </c>
    </row>
    <row r="39" spans="1:7" ht="28.5" customHeight="1" x14ac:dyDescent="0.2">
      <c r="A39" s="76"/>
      <c r="B39" s="76"/>
      <c r="C39" s="77"/>
      <c r="D39" s="49" t="s">
        <v>34</v>
      </c>
      <c r="E39" s="50"/>
      <c r="F39" s="51"/>
      <c r="G39" s="41">
        <f>G38*0.05</f>
        <v>650</v>
      </c>
    </row>
    <row r="40" spans="1:7" x14ac:dyDescent="0.2">
      <c r="A40" s="76"/>
      <c r="B40" s="76"/>
      <c r="C40" s="77"/>
      <c r="D40" s="71" t="s">
        <v>42</v>
      </c>
      <c r="E40" s="72"/>
      <c r="F40" s="73"/>
      <c r="G40" s="42">
        <f>G38*0.2</f>
        <v>2600</v>
      </c>
    </row>
    <row r="41" spans="1:7" s="10" customFormat="1" ht="18.75" customHeight="1" x14ac:dyDescent="0.2">
      <c r="A41" s="76"/>
      <c r="B41" s="76"/>
      <c r="C41" s="77"/>
      <c r="D41" s="62" t="s">
        <v>43</v>
      </c>
      <c r="E41" s="63"/>
      <c r="F41" s="64"/>
      <c r="G41" s="42">
        <f>SUM(G38:G40)</f>
        <v>16250</v>
      </c>
    </row>
    <row r="42" spans="1:7" ht="18" customHeight="1" thickBot="1" x14ac:dyDescent="0.25">
      <c r="A42" s="76"/>
      <c r="B42" s="76"/>
      <c r="C42" s="77"/>
      <c r="D42" s="65" t="s">
        <v>44</v>
      </c>
      <c r="E42" s="66"/>
      <c r="F42" s="67"/>
      <c r="G42" s="43">
        <f>+ROUND(G41,-2)</f>
        <v>16300</v>
      </c>
    </row>
    <row r="43" spans="1:7" x14ac:dyDescent="0.2">
      <c r="A43" s="45"/>
      <c r="B43" s="45"/>
      <c r="C43" s="45"/>
    </row>
    <row r="46" spans="1:7" x14ac:dyDescent="0.2">
      <c r="A46" s="26"/>
    </row>
    <row r="50" spans="1:4" x14ac:dyDescent="0.2">
      <c r="B50" s="22"/>
      <c r="C50" s="23"/>
      <c r="D50" s="23"/>
    </row>
    <row r="51" spans="1:4" x14ac:dyDescent="0.2">
      <c r="B51" s="47" t="s">
        <v>25</v>
      </c>
      <c r="C51" s="47"/>
      <c r="D51" s="47"/>
    </row>
    <row r="56" spans="1:4" x14ac:dyDescent="0.2">
      <c r="A56" s="21"/>
    </row>
  </sheetData>
  <mergeCells count="25">
    <mergeCell ref="A38:C42"/>
    <mergeCell ref="A1:G1"/>
    <mergeCell ref="D8:G8"/>
    <mergeCell ref="A3:G3"/>
    <mergeCell ref="A2:G2"/>
    <mergeCell ref="B5:C5"/>
    <mergeCell ref="B6:C6"/>
    <mergeCell ref="F5:G5"/>
    <mergeCell ref="F6:G6"/>
    <mergeCell ref="B51:D51"/>
    <mergeCell ref="A9:G9"/>
    <mergeCell ref="D39:F39"/>
    <mergeCell ref="B7:C7"/>
    <mergeCell ref="B8:C8"/>
    <mergeCell ref="F7:G7"/>
    <mergeCell ref="A11:C11"/>
    <mergeCell ref="A37:C37"/>
    <mergeCell ref="A18:G18"/>
    <mergeCell ref="A25:G25"/>
    <mergeCell ref="A31:G31"/>
    <mergeCell ref="A34:G34"/>
    <mergeCell ref="D41:F41"/>
    <mergeCell ref="D42:F42"/>
    <mergeCell ref="D38:F38"/>
    <mergeCell ref="D40:F40"/>
  </mergeCells>
  <phoneticPr fontId="0" type="noConversion"/>
  <pageMargins left="0.25" right="0.25" top="0.75" bottom="0" header="0.3" footer="0.3"/>
  <pageSetup fitToWidth="0" orientation="portrait" verticalDpi="300" r:id="rId1"/>
  <headerFooter alignWithMargins="0">
    <oddHeader>&amp;RPage &amp;P of &amp;N</oddHeader>
  </headerFooter>
  <rowBreaks count="1" manualBreakCount="1">
    <brk id="5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14A4814EB01046B4B02F971413473B" ma:contentTypeVersion="16" ma:contentTypeDescription="Create a new document." ma:contentTypeScope="" ma:versionID="6d7dd0307918c1d13efde138acc718e9">
  <xsd:schema xmlns:xsd="http://www.w3.org/2001/XMLSchema" xmlns:xs="http://www.w3.org/2001/XMLSchema" xmlns:p="http://schemas.microsoft.com/office/2006/metadata/properties" xmlns:ns2="89de9d26-c711-4af9-9df1-37987dafa4a3" xmlns:ns3="33492b44-7328-47c5-ab71-cc6857d7a8e5" targetNamespace="http://schemas.microsoft.com/office/2006/metadata/properties" ma:root="true" ma:fieldsID="0454ec71f774fdf47f5b8284d02b207e" ns2:_="" ns3:_="">
    <xsd:import namespace="89de9d26-c711-4af9-9df1-37987dafa4a3"/>
    <xsd:import namespace="33492b44-7328-47c5-ab71-cc6857d7a8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Pers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e9d26-c711-4af9-9df1-37987dafa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b48f011-0c99-48a8-b23c-e11e698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492b44-7328-47c5-ab71-cc6857d7a8e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0f826f2-de01-4a68-81dc-f7a0c4a0a7e7}" ma:internalName="TaxCatchAll" ma:showField="CatchAllData" ma:web="33492b44-7328-47c5-ab71-cc6857d7a8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e9d26-c711-4af9-9df1-37987dafa4a3">
      <Terms xmlns="http://schemas.microsoft.com/office/infopath/2007/PartnerControls"/>
    </lcf76f155ced4ddcb4097134ff3c332f>
    <TaxCatchAll xmlns="33492b44-7328-47c5-ab71-cc6857d7a8e5" xsi:nil="true"/>
    <Person xmlns="89de9d26-c711-4af9-9df1-37987dafa4a3">
      <UserInfo>
        <DisplayName/>
        <AccountId xsi:nil="true"/>
        <AccountType/>
      </UserInfo>
    </Person>
  </documentManagement>
</p:properties>
</file>

<file path=customXml/itemProps1.xml><?xml version="1.0" encoding="utf-8"?>
<ds:datastoreItem xmlns:ds="http://schemas.openxmlformats.org/officeDocument/2006/customXml" ds:itemID="{4CF409DE-0F94-4C8D-B03C-FD889AA9CAE4}"/>
</file>

<file path=customXml/itemProps2.xml><?xml version="1.0" encoding="utf-8"?>
<ds:datastoreItem xmlns:ds="http://schemas.openxmlformats.org/officeDocument/2006/customXml" ds:itemID="{CAAC078F-441F-41F9-9A1B-4F615E1A1E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CA3922-A8D4-45F7-B487-94D06C65CA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Washoe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Washoe County</dc:creator>
  <cp:lastModifiedBy>Thomas, Janelle K.</cp:lastModifiedBy>
  <cp:lastPrinted>2023-10-19T17:20:40Z</cp:lastPrinted>
  <dcterms:created xsi:type="dcterms:W3CDTF">2007-02-12T19:06:13Z</dcterms:created>
  <dcterms:modified xsi:type="dcterms:W3CDTF">2023-11-25T19:27:34Z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0x010100A13201A12DA0B044B39AA80B1DEF4495</vt:lpwstr>
  </property>
</Properties>
</file>