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50" windowHeight="6675"/>
  </bookViews>
  <sheets>
    <sheet name="CAL 2019" sheetId="3" r:id="rId1"/>
  </sheets>
  <definedNames>
    <definedName name="_xlnm.Print_Area" localSheetId="0">'CAL 2019'!$A$1:$J$38</definedName>
  </definedNames>
  <calcPr calcId="145621"/>
</workbook>
</file>

<file path=xl/calcChain.xml><?xml version="1.0" encoding="utf-8"?>
<calcChain xmlns="http://schemas.openxmlformats.org/spreadsheetml/2006/main">
  <c r="G29" i="3" l="1"/>
  <c r="J6" i="3" l="1"/>
  <c r="J7" i="3" l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21" i="3" s="1"/>
  <c r="J22" i="3" s="1"/>
  <c r="J23" i="3" s="1"/>
  <c r="J24" i="3" s="1"/>
  <c r="J25" i="3" s="1"/>
  <c r="J26" i="3" s="1"/>
  <c r="J31" i="3" s="1"/>
  <c r="F5" i="3" l="1"/>
  <c r="D6" i="3" l="1"/>
  <c r="F6" i="3" s="1"/>
  <c r="G5" i="3"/>
  <c r="D7" i="3" l="1"/>
  <c r="F7" i="3" s="1"/>
  <c r="D8" i="3" s="1"/>
  <c r="F8" i="3" s="1"/>
  <c r="D9" i="3" s="1"/>
  <c r="G6" i="3"/>
  <c r="G7" i="3" l="1"/>
  <c r="F9" i="3"/>
  <c r="D10" i="3" s="1"/>
  <c r="G8" i="3"/>
  <c r="G9" i="3" l="1"/>
  <c r="F10" i="3"/>
  <c r="D11" i="3" s="1"/>
  <c r="G10" i="3" l="1"/>
  <c r="F11" i="3"/>
  <c r="D12" i="3" s="1"/>
  <c r="G11" i="3" l="1"/>
  <c r="F12" i="3"/>
  <c r="D13" i="3" s="1"/>
  <c r="F13" i="3" l="1"/>
  <c r="D14" i="3" s="1"/>
  <c r="G12" i="3"/>
  <c r="G13" i="3" l="1"/>
  <c r="F14" i="3"/>
  <c r="D15" i="3" s="1"/>
  <c r="G14" i="3" l="1"/>
  <c r="F15" i="3"/>
  <c r="D16" i="3" s="1"/>
  <c r="F16" i="3" s="1"/>
  <c r="G16" i="3" l="1"/>
  <c r="D17" i="3"/>
  <c r="G15" i="3"/>
  <c r="F17" i="3"/>
  <c r="G17" i="3" l="1"/>
  <c r="D19" i="3"/>
  <c r="F19" i="3" s="1"/>
  <c r="G19" i="3" l="1"/>
  <c r="D20" i="3"/>
  <c r="F20" i="3" s="1"/>
  <c r="D21" i="3" l="1"/>
  <c r="F21" i="3" s="1"/>
  <c r="G20" i="3"/>
  <c r="G21" i="3" l="1"/>
  <c r="D22" i="3"/>
  <c r="F22" i="3" s="1"/>
  <c r="D23" i="3" l="1"/>
  <c r="F23" i="3" s="1"/>
  <c r="G22" i="3"/>
  <c r="G23" i="3" l="1"/>
  <c r="D24" i="3"/>
  <c r="F24" i="3" s="1"/>
  <c r="G24" i="3" l="1"/>
  <c r="D25" i="3"/>
  <c r="F25" i="3" s="1"/>
  <c r="D26" i="3" l="1"/>
  <c r="F26" i="3" s="1"/>
  <c r="G25" i="3"/>
  <c r="G26" i="3" l="1"/>
  <c r="D27" i="3"/>
  <c r="F27" i="3" s="1"/>
  <c r="G27" i="3" l="1"/>
  <c r="D28" i="3"/>
  <c r="F28" i="3" s="1"/>
  <c r="G28" i="3" l="1"/>
  <c r="D29" i="3"/>
  <c r="F29" i="3" s="1"/>
  <c r="D30" i="3" l="1"/>
  <c r="F30" i="3" s="1"/>
  <c r="D31" i="3" l="1"/>
  <c r="F31" i="3" s="1"/>
  <c r="G30" i="3"/>
  <c r="G31" i="3" l="1"/>
</calcChain>
</file>

<file path=xl/sharedStrings.xml><?xml version="1.0" encoding="utf-8"?>
<sst xmlns="http://schemas.openxmlformats.org/spreadsheetml/2006/main" count="132" uniqueCount="67">
  <si>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</si>
  <si>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</si>
  <si>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</si>
  <si>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</si>
  <si>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</si>
  <si>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</si>
  <si>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</si>
  <si>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</si>
  <si>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</si>
  <si>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</si>
  <si>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</si>
  <si>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</si>
  <si>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 Early payroll deadlines due to holiday</t>
  </si>
  <si>
    <t>Month</t>
  </si>
  <si>
    <t>Pay Period #</t>
  </si>
  <si>
    <t>Payroll Dates</t>
  </si>
  <si>
    <t>thru</t>
  </si>
  <si>
    <t>***Early check date due to holiday</t>
  </si>
  <si>
    <t xml:space="preserve"> </t>
  </si>
  <si>
    <t>Pay Date</t>
  </si>
  <si>
    <t>Post to Period/YR</t>
  </si>
  <si>
    <t>"</t>
  </si>
  <si>
    <t>Action Entry Deadline</t>
  </si>
  <si>
    <t>**</t>
  </si>
  <si>
    <t>Days Accrued</t>
  </si>
  <si>
    <t>*</t>
  </si>
  <si>
    <t>10</t>
  </si>
  <si>
    <t>-10</t>
  </si>
  <si>
    <t>13</t>
  </si>
  <si>
    <t>-13</t>
  </si>
  <si>
    <t>15</t>
  </si>
  <si>
    <t>-15</t>
  </si>
  <si>
    <t>18</t>
  </si>
  <si>
    <t>6</t>
  </si>
  <si>
    <t>-6</t>
  </si>
  <si>
    <t>9</t>
  </si>
  <si>
    <t>14</t>
  </si>
  <si>
    <t>-14</t>
  </si>
  <si>
    <t>Washoe County Payroll Calendar for 2019</t>
  </si>
  <si>
    <r>
      <t xml:space="preserve">Last day within the payroll year 2018 to use PERSONAL LEAVE without losing it is Sunday </t>
    </r>
    <r>
      <rPr>
        <b/>
        <sz val="10"/>
        <color indexed="10"/>
        <rFont val="Arial"/>
        <family val="2"/>
      </rPr>
      <t>12/22/2019.</t>
    </r>
  </si>
  <si>
    <r>
      <t xml:space="preserve">The last day to use VACATION in excess of 240 hours is Sunday </t>
    </r>
    <r>
      <rPr>
        <b/>
        <sz val="10"/>
        <color indexed="10"/>
        <rFont val="Arial"/>
        <family val="2"/>
      </rPr>
      <t>01/05/2020</t>
    </r>
  </si>
  <si>
    <t>First half-Fiscal Year 2020</t>
  </si>
  <si>
    <t>Second half - Fiscal Year 2019</t>
  </si>
  <si>
    <t>*  Incentive pay received on PP #12 and #25</t>
  </si>
  <si>
    <t>**/***</t>
  </si>
  <si>
    <t>07/19</t>
  </si>
  <si>
    <t>08/19</t>
  </si>
  <si>
    <t>09/19</t>
  </si>
  <si>
    <t>10/19</t>
  </si>
  <si>
    <t>11/19</t>
  </si>
  <si>
    <t>12/19</t>
  </si>
  <si>
    <t>01/20</t>
  </si>
  <si>
    <t>02/20</t>
  </si>
  <si>
    <t>03/20</t>
  </si>
  <si>
    <t>04/20</t>
  </si>
  <si>
    <t>05/20</t>
  </si>
  <si>
    <t>06/20</t>
  </si>
  <si>
    <t>11</t>
  </si>
  <si>
    <t>-11</t>
  </si>
  <si>
    <t>-8</t>
  </si>
  <si>
    <t>16</t>
  </si>
  <si>
    <t>7</t>
  </si>
  <si>
    <t>-7</t>
  </si>
  <si>
    <t>-2</t>
  </si>
  <si>
    <t>-5</t>
  </si>
  <si>
    <t>-4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</si>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</sst>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mm/dd/yy;@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4" fontId="4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/>
    <xf numFmtId="164" fontId="4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Fill="1"/>
    <xf numFmtId="0" fontId="2" fillId="0" borderId="0" xfId="0" quotePrefix="1" applyFont="1"/>
    <xf numFmtId="16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quotePrefix="1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0" xfId="0" applyFont="1" applyFill="1" applyAlignment="1"/>
    <xf numFmtId="0" fontId="0" fillId="0" borderId="0" xfId="0" applyAlignment="1"/>
    <xf numFmtId="165" fontId="3" fillId="4" borderId="6" xfId="0" applyNumberFormat="1" applyFont="1" applyFill="1" applyBorder="1" applyAlignment="1">
      <alignment horizontal="center" vertical="center"/>
    </xf>
    <xf numFmtId="165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49" fontId="3" fillId="4" borderId="1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49" fontId="3" fillId="4" borderId="14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49" fontId="3" fillId="4" borderId="19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165" fontId="3" fillId="4" borderId="21" xfId="0" applyNumberFormat="1" applyFont="1" applyFill="1" applyBorder="1" applyAlignment="1">
      <alignment horizontal="center" vertical="center"/>
    </xf>
    <xf numFmtId="165" fontId="3" fillId="4" borderId="22" xfId="0" applyNumberFormat="1" applyFont="1" applyFill="1" applyBorder="1" applyAlignment="1">
      <alignment horizontal="center" vertical="center"/>
    </xf>
    <xf numFmtId="165" fontId="3" fillId="4" borderId="23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vertical="center"/>
    </xf>
    <xf numFmtId="164" fontId="3" fillId="4" borderId="25" xfId="0" applyNumberFormat="1" applyFont="1" applyFill="1" applyBorder="1" applyAlignment="1">
      <alignment horizontal="center" vertical="center"/>
    </xf>
    <xf numFmtId="164" fontId="3" fillId="4" borderId="26" xfId="0" applyNumberFormat="1" applyFont="1" applyFill="1" applyBorder="1" applyAlignment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/>
    </xf>
    <xf numFmtId="49" fontId="3" fillId="4" borderId="25" xfId="0" applyNumberFormat="1" applyFont="1" applyFill="1" applyBorder="1" applyAlignment="1">
      <alignment horizontal="center" vertical="center"/>
    </xf>
    <xf numFmtId="165" fontId="3" fillId="4" borderId="28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vertical="center"/>
    </xf>
    <xf numFmtId="164" fontId="3" fillId="4" borderId="30" xfId="0" applyNumberFormat="1" applyFont="1" applyFill="1" applyBorder="1" applyAlignment="1">
      <alignment horizontal="center" vertical="center"/>
    </xf>
    <xf numFmtId="164" fontId="3" fillId="4" borderId="31" xfId="0" applyNumberFormat="1" applyFont="1" applyFill="1" applyBorder="1" applyAlignment="1">
      <alignment horizontal="center" vertical="center"/>
    </xf>
    <xf numFmtId="164" fontId="3" fillId="4" borderId="32" xfId="0" applyNumberFormat="1" applyFont="1" applyFill="1" applyBorder="1" applyAlignment="1">
      <alignment horizontal="center" vertical="center"/>
    </xf>
    <xf numFmtId="49" fontId="3" fillId="4" borderId="33" xfId="0" applyNumberFormat="1" applyFont="1" applyFill="1" applyBorder="1" applyAlignment="1">
      <alignment horizontal="center" vertical="center"/>
    </xf>
    <xf numFmtId="49" fontId="3" fillId="4" borderId="3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4" borderId="21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DA4CE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Normal="100" workbookViewId="0">
      <selection activeCell="O24" sqref="O24"/>
    </sheetView>
  </sheetViews>
  <sheetFormatPr defaultColWidth="9.140625" defaultRowHeight="12.75" x14ac:dyDescent="0.2"/>
  <cols>
    <col min="1" max="1" width="17.7109375" style="3" customWidth="1"/>
    <col min="2" max="2" width="3.85546875" style="13" bestFit="1" customWidth="1"/>
    <col min="3" max="3" width="6.140625" style="13" bestFit="1" customWidth="1"/>
    <col min="4" max="4" width="12.7109375" style="13" customWidth="1"/>
    <col min="5" max="5" width="4.7109375" style="13" customWidth="1"/>
    <col min="6" max="6" width="12.7109375" style="13" customWidth="1"/>
    <col min="7" max="7" width="10.140625" style="3" bestFit="1" customWidth="1"/>
    <col min="8" max="8" width="10" style="3" bestFit="1" customWidth="1"/>
    <col min="9" max="9" width="10" style="3" customWidth="1"/>
    <col min="10" max="10" width="12.7109375" style="42" bestFit="1" customWidth="1"/>
    <col min="11" max="11" width="9.140625" style="4"/>
    <col min="12" max="12" width="9.140625" style="23"/>
    <col min="13" max="16384" width="9.140625" style="3"/>
  </cols>
  <sheetData>
    <row r="1" spans="1:13" s="20" customFormat="1" ht="21.95" customHeight="1" x14ac:dyDescent="0.25">
      <c r="A1" s="102" t="s">
        <v>38</v>
      </c>
      <c r="B1" s="102"/>
      <c r="C1" s="102"/>
      <c r="D1" s="102"/>
      <c r="E1" s="102"/>
      <c r="F1" s="102"/>
      <c r="G1" s="102"/>
      <c r="H1" s="102"/>
      <c r="I1" s="102"/>
      <c r="J1" s="102"/>
      <c r="K1" s="26"/>
      <c r="L1" s="21"/>
    </row>
    <row r="2" spans="1:13" s="20" customFormat="1" ht="18" x14ac:dyDescent="0.25">
      <c r="A2" s="18"/>
      <c r="B2" s="19"/>
      <c r="C2" s="19"/>
      <c r="D2" s="19"/>
      <c r="E2" s="19"/>
      <c r="F2" s="19"/>
      <c r="G2" s="18"/>
      <c r="H2" s="18"/>
      <c r="I2" s="18"/>
      <c r="J2" s="40"/>
      <c r="K2" s="26"/>
      <c r="L2" s="21"/>
    </row>
    <row r="3" spans="1:13" s="7" customFormat="1" ht="25.5" x14ac:dyDescent="0.2">
      <c r="A3" s="14" t="s">
        <v>13</v>
      </c>
      <c r="B3" s="97" t="s">
        <v>14</v>
      </c>
      <c r="C3" s="97"/>
      <c r="D3" s="97" t="s">
        <v>15</v>
      </c>
      <c r="E3" s="97"/>
      <c r="F3" s="97"/>
      <c r="G3" s="14" t="s">
        <v>19</v>
      </c>
      <c r="H3" s="14" t="s">
        <v>20</v>
      </c>
      <c r="I3" s="50" t="s">
        <v>24</v>
      </c>
      <c r="J3" s="39" t="s">
        <v>22</v>
      </c>
      <c r="K3" s="28"/>
      <c r="L3" s="24"/>
    </row>
    <row r="4" spans="1:13" s="16" customFormat="1" ht="13.5" customHeight="1" thickBot="1" x14ac:dyDescent="0.25">
      <c r="A4" s="98" t="s">
        <v>42</v>
      </c>
      <c r="B4" s="99"/>
      <c r="C4" s="99"/>
      <c r="D4" s="99"/>
      <c r="E4" s="99"/>
      <c r="F4" s="99"/>
      <c r="G4" s="99"/>
      <c r="H4" s="99"/>
      <c r="I4" s="51"/>
      <c r="J4" s="41"/>
      <c r="K4" s="29"/>
      <c r="L4" s="24"/>
    </row>
    <row r="5" spans="1:13" s="16" customFormat="1" ht="20.100000000000001" customHeight="1" x14ac:dyDescent="0.2">
      <c r="A5" s="58" t="s">
        <v>0</v>
      </c>
      <c r="B5" s="59">
        <v>1</v>
      </c>
      <c r="C5" s="60"/>
      <c r="D5" s="53">
        <v>43458</v>
      </c>
      <c r="E5" s="59" t="s">
        <v>16</v>
      </c>
      <c r="F5" s="55">
        <f>D5+13</f>
        <v>43471</v>
      </c>
      <c r="G5" s="56">
        <f>F5+5</f>
        <v>43476</v>
      </c>
      <c r="H5" s="61" t="s">
        <v>45</v>
      </c>
      <c r="I5" s="66" t="s">
        <v>59</v>
      </c>
      <c r="J5" s="48">
        <v>43467</v>
      </c>
      <c r="K5" s="29"/>
      <c r="L5" s="24"/>
    </row>
    <row r="6" spans="1:13" s="16" customFormat="1" ht="20.100000000000001" customHeight="1" thickBot="1" x14ac:dyDescent="0.25">
      <c r="A6" s="62" t="s">
        <v>21</v>
      </c>
      <c r="B6" s="63">
        <v>2</v>
      </c>
      <c r="C6" s="64" t="s">
        <v>23</v>
      </c>
      <c r="D6" s="52">
        <f>F5+1</f>
        <v>43472</v>
      </c>
      <c r="E6" s="63" t="s">
        <v>16</v>
      </c>
      <c r="F6" s="54">
        <f>D6+13</f>
        <v>43485</v>
      </c>
      <c r="G6" s="57">
        <f t="shared" ref="G6:G19" si="0">F6+5</f>
        <v>43490</v>
      </c>
      <c r="H6" s="65" t="s">
        <v>45</v>
      </c>
      <c r="I6" s="75" t="s">
        <v>57</v>
      </c>
      <c r="J6" s="49">
        <f>J5+14</f>
        <v>43481</v>
      </c>
      <c r="K6" s="29"/>
      <c r="L6" s="24"/>
    </row>
    <row r="7" spans="1:13" s="16" customFormat="1" ht="20.100000000000001" customHeight="1" x14ac:dyDescent="0.2">
      <c r="A7" s="58" t="s">
        <v>1</v>
      </c>
      <c r="B7" s="59">
        <v>3</v>
      </c>
      <c r="C7" s="60"/>
      <c r="D7" s="53">
        <f t="shared" ref="D7:D15" si="1">F6+1</f>
        <v>43486</v>
      </c>
      <c r="E7" s="59" t="s">
        <v>16</v>
      </c>
      <c r="F7" s="55">
        <f t="shared" ref="F7:F19" si="2">D7+13</f>
        <v>43499</v>
      </c>
      <c r="G7" s="56">
        <f>F7+5</f>
        <v>43504</v>
      </c>
      <c r="H7" s="61" t="s">
        <v>46</v>
      </c>
      <c r="I7" s="66" t="s">
        <v>58</v>
      </c>
      <c r="J7" s="48">
        <f>J6+14</f>
        <v>43495</v>
      </c>
      <c r="K7" s="29"/>
      <c r="L7" s="24"/>
    </row>
    <row r="8" spans="1:13" s="16" customFormat="1" ht="20.100000000000001" customHeight="1" thickBot="1" x14ac:dyDescent="0.25">
      <c r="A8" s="62" t="s">
        <v>21</v>
      </c>
      <c r="B8" s="63">
        <v>4</v>
      </c>
      <c r="C8" s="64" t="s">
        <v>23</v>
      </c>
      <c r="D8" s="52">
        <f t="shared" si="1"/>
        <v>43500</v>
      </c>
      <c r="E8" s="63" t="s">
        <v>16</v>
      </c>
      <c r="F8" s="54">
        <f t="shared" si="2"/>
        <v>43513</v>
      </c>
      <c r="G8" s="57">
        <f t="shared" si="0"/>
        <v>43518</v>
      </c>
      <c r="H8" s="65" t="s">
        <v>46</v>
      </c>
      <c r="I8" s="75" t="s">
        <v>57</v>
      </c>
      <c r="J8" s="49">
        <f>J7+14</f>
        <v>43509</v>
      </c>
      <c r="K8" s="29"/>
      <c r="L8" s="24"/>
    </row>
    <row r="9" spans="1:13" s="16" customFormat="1" ht="20.100000000000001" customHeight="1" x14ac:dyDescent="0.2">
      <c r="A9" s="58" t="s">
        <v>2</v>
      </c>
      <c r="B9" s="59">
        <v>5</v>
      </c>
      <c r="C9" s="60"/>
      <c r="D9" s="53">
        <f t="shared" si="1"/>
        <v>43514</v>
      </c>
      <c r="E9" s="59" t="s">
        <v>16</v>
      </c>
      <c r="F9" s="55">
        <f t="shared" si="2"/>
        <v>43527</v>
      </c>
      <c r="G9" s="56">
        <f>F9+5</f>
        <v>43532</v>
      </c>
      <c r="H9" s="61" t="s">
        <v>47</v>
      </c>
      <c r="I9" s="66" t="s">
        <v>58</v>
      </c>
      <c r="J9" s="48">
        <f t="shared" ref="J9:J17" si="3">J8+14</f>
        <v>43523</v>
      </c>
      <c r="K9" s="29"/>
      <c r="L9" s="24"/>
    </row>
    <row r="10" spans="1:13" s="16" customFormat="1" ht="20.100000000000001" customHeight="1" thickBot="1" x14ac:dyDescent="0.25">
      <c r="A10" s="62" t="s">
        <v>21</v>
      </c>
      <c r="B10" s="63">
        <v>6</v>
      </c>
      <c r="C10" s="64"/>
      <c r="D10" s="52">
        <f t="shared" si="1"/>
        <v>43528</v>
      </c>
      <c r="E10" s="63" t="s">
        <v>16</v>
      </c>
      <c r="F10" s="54">
        <f t="shared" si="2"/>
        <v>43541</v>
      </c>
      <c r="G10" s="57">
        <f t="shared" si="0"/>
        <v>43546</v>
      </c>
      <c r="H10" s="65" t="s">
        <v>47</v>
      </c>
      <c r="I10" s="75" t="s">
        <v>36</v>
      </c>
      <c r="J10" s="49">
        <f t="shared" si="3"/>
        <v>43537</v>
      </c>
      <c r="K10" s="29"/>
      <c r="L10" s="24"/>
    </row>
    <row r="11" spans="1:13" s="16" customFormat="1" ht="20.100000000000001" customHeight="1" x14ac:dyDescent="0.2">
      <c r="A11" s="58" t="s">
        <v>3</v>
      </c>
      <c r="B11" s="59">
        <v>7</v>
      </c>
      <c r="C11" s="60"/>
      <c r="D11" s="53">
        <f t="shared" si="1"/>
        <v>43542</v>
      </c>
      <c r="E11" s="59" t="s">
        <v>16</v>
      </c>
      <c r="F11" s="55">
        <f t="shared" si="2"/>
        <v>43555</v>
      </c>
      <c r="G11" s="56">
        <f t="shared" si="0"/>
        <v>43560</v>
      </c>
      <c r="H11" s="61" t="s">
        <v>48</v>
      </c>
      <c r="I11" s="66" t="s">
        <v>37</v>
      </c>
      <c r="J11" s="48">
        <f t="shared" si="3"/>
        <v>43551</v>
      </c>
      <c r="K11" s="29"/>
      <c r="L11" s="24"/>
    </row>
    <row r="12" spans="1:13" s="36" customFormat="1" ht="20.100000000000001" customHeight="1" thickBot="1" x14ac:dyDescent="0.25">
      <c r="A12" s="62" t="s">
        <v>21</v>
      </c>
      <c r="B12" s="63">
        <v>8</v>
      </c>
      <c r="C12" s="64"/>
      <c r="D12" s="52">
        <f t="shared" si="1"/>
        <v>43556</v>
      </c>
      <c r="E12" s="63" t="s">
        <v>16</v>
      </c>
      <c r="F12" s="54">
        <f t="shared" si="2"/>
        <v>43569</v>
      </c>
      <c r="G12" s="57">
        <f>F12+5</f>
        <v>43574</v>
      </c>
      <c r="H12" s="65" t="s">
        <v>48</v>
      </c>
      <c r="I12" s="75" t="s">
        <v>60</v>
      </c>
      <c r="J12" s="49">
        <f t="shared" si="3"/>
        <v>43565</v>
      </c>
      <c r="K12" s="37"/>
      <c r="L12" s="38"/>
    </row>
    <row r="13" spans="1:13" s="16" customFormat="1" ht="20.100000000000001" customHeight="1" x14ac:dyDescent="0.2">
      <c r="A13" s="89" t="s">
        <v>4</v>
      </c>
      <c r="B13" s="90">
        <v>9</v>
      </c>
      <c r="C13" s="91"/>
      <c r="D13" s="92">
        <f t="shared" si="1"/>
        <v>43570</v>
      </c>
      <c r="E13" s="90" t="s">
        <v>16</v>
      </c>
      <c r="F13" s="93">
        <f t="shared" si="2"/>
        <v>43583</v>
      </c>
      <c r="G13" s="94">
        <f t="shared" si="0"/>
        <v>43588</v>
      </c>
      <c r="H13" s="95" t="s">
        <v>49</v>
      </c>
      <c r="I13" s="96" t="s">
        <v>37</v>
      </c>
      <c r="J13" s="79">
        <f t="shared" si="3"/>
        <v>43579</v>
      </c>
      <c r="K13" s="29"/>
      <c r="L13" s="24"/>
      <c r="M13" s="16" t="s">
        <v>18</v>
      </c>
    </row>
    <row r="14" spans="1:13" s="16" customFormat="1" ht="20.100000000000001" customHeight="1" x14ac:dyDescent="0.2">
      <c r="A14" s="67" t="s">
        <v>21</v>
      </c>
      <c r="B14" s="68">
        <v>10</v>
      </c>
      <c r="C14" s="69"/>
      <c r="D14" s="70">
        <f t="shared" si="1"/>
        <v>43584</v>
      </c>
      <c r="E14" s="68" t="s">
        <v>16</v>
      </c>
      <c r="F14" s="70">
        <f t="shared" si="2"/>
        <v>43597</v>
      </c>
      <c r="G14" s="70">
        <f>F14+5</f>
        <v>43602</v>
      </c>
      <c r="H14" s="74" t="s">
        <v>49</v>
      </c>
      <c r="I14" s="74" t="s">
        <v>63</v>
      </c>
      <c r="J14" s="78">
        <f t="shared" si="3"/>
        <v>43593</v>
      </c>
      <c r="K14" s="29"/>
      <c r="L14" s="24"/>
    </row>
    <row r="15" spans="1:13" s="16" customFormat="1" ht="20.100000000000001" customHeight="1" thickBot="1" x14ac:dyDescent="0.25">
      <c r="A15" s="62" t="s">
        <v>21</v>
      </c>
      <c r="B15" s="63">
        <v>11</v>
      </c>
      <c r="C15" s="64" t="s">
        <v>23</v>
      </c>
      <c r="D15" s="52">
        <f t="shared" si="1"/>
        <v>43598</v>
      </c>
      <c r="E15" s="63" t="s">
        <v>16</v>
      </c>
      <c r="F15" s="54">
        <f t="shared" si="2"/>
        <v>43611</v>
      </c>
      <c r="G15" s="57">
        <f t="shared" si="0"/>
        <v>43616</v>
      </c>
      <c r="H15" s="65" t="s">
        <v>49</v>
      </c>
      <c r="I15" s="75" t="s">
        <v>66</v>
      </c>
      <c r="J15" s="49">
        <f t="shared" si="3"/>
        <v>43607</v>
      </c>
      <c r="K15" s="29"/>
      <c r="L15" s="24"/>
    </row>
    <row r="16" spans="1:13" s="16" customFormat="1" ht="20.100000000000001" customHeight="1" x14ac:dyDescent="0.2">
      <c r="A16" s="58" t="s">
        <v>5</v>
      </c>
      <c r="B16" s="59">
        <v>12</v>
      </c>
      <c r="C16" s="60" t="s">
        <v>25</v>
      </c>
      <c r="D16" s="53">
        <f>F15+1</f>
        <v>43612</v>
      </c>
      <c r="E16" s="59" t="s">
        <v>16</v>
      </c>
      <c r="F16" s="55">
        <f t="shared" ref="F16" si="4">D16+13</f>
        <v>43625</v>
      </c>
      <c r="G16" s="56">
        <f t="shared" si="0"/>
        <v>43630</v>
      </c>
      <c r="H16" s="61" t="s">
        <v>50</v>
      </c>
      <c r="I16" s="66" t="s">
        <v>64</v>
      </c>
      <c r="J16" s="48">
        <f t="shared" si="3"/>
        <v>43621</v>
      </c>
      <c r="K16" s="29"/>
      <c r="L16" s="24"/>
    </row>
    <row r="17" spans="1:12" s="16" customFormat="1" ht="19.899999999999999" customHeight="1" thickBot="1" x14ac:dyDescent="0.25">
      <c r="A17" s="62" t="s">
        <v>21</v>
      </c>
      <c r="B17" s="63">
        <v>13</v>
      </c>
      <c r="C17" s="64"/>
      <c r="D17" s="52">
        <f>F16+1</f>
        <v>43626</v>
      </c>
      <c r="E17" s="63" t="s">
        <v>16</v>
      </c>
      <c r="F17" s="54">
        <f t="shared" si="2"/>
        <v>43639</v>
      </c>
      <c r="G17" s="57">
        <f>F17+5</f>
        <v>43644</v>
      </c>
      <c r="H17" s="65" t="s">
        <v>50</v>
      </c>
      <c r="I17" s="75" t="s">
        <v>61</v>
      </c>
      <c r="J17" s="49">
        <f t="shared" si="3"/>
        <v>43635</v>
      </c>
      <c r="K17" s="29"/>
      <c r="L17" s="24"/>
    </row>
    <row r="18" spans="1:12" s="16" customFormat="1" ht="13.9" customHeight="1" thickBot="1" x14ac:dyDescent="0.25">
      <c r="A18" s="100" t="s">
        <v>41</v>
      </c>
      <c r="B18" s="101"/>
      <c r="C18" s="101"/>
      <c r="D18" s="101"/>
      <c r="E18" s="101"/>
      <c r="F18" s="101"/>
      <c r="G18" s="101"/>
      <c r="H18" s="101"/>
      <c r="I18" s="76"/>
      <c r="J18" s="77"/>
      <c r="K18" s="29"/>
      <c r="L18" s="24"/>
    </row>
    <row r="19" spans="1:12" s="16" customFormat="1" ht="20.100000000000001" customHeight="1" x14ac:dyDescent="0.2">
      <c r="A19" s="58" t="s">
        <v>6</v>
      </c>
      <c r="B19" s="59">
        <v>14</v>
      </c>
      <c r="C19" s="60"/>
      <c r="D19" s="53">
        <f>F17+1</f>
        <v>43640</v>
      </c>
      <c r="E19" s="59" t="s">
        <v>16</v>
      </c>
      <c r="F19" s="55">
        <f t="shared" si="2"/>
        <v>43653</v>
      </c>
      <c r="G19" s="56">
        <f t="shared" si="0"/>
        <v>43658</v>
      </c>
      <c r="H19" s="61" t="s">
        <v>51</v>
      </c>
      <c r="I19" s="66" t="s">
        <v>62</v>
      </c>
      <c r="J19" s="48">
        <v>43283</v>
      </c>
      <c r="K19" s="29"/>
      <c r="L19" s="24"/>
    </row>
    <row r="20" spans="1:12" s="16" customFormat="1" ht="20.100000000000001" customHeight="1" thickBot="1" x14ac:dyDescent="0.25">
      <c r="A20" s="62" t="s">
        <v>21</v>
      </c>
      <c r="B20" s="63">
        <v>15</v>
      </c>
      <c r="C20" s="64"/>
      <c r="D20" s="52">
        <f>F19+1</f>
        <v>43654</v>
      </c>
      <c r="E20" s="63" t="s">
        <v>16</v>
      </c>
      <c r="F20" s="54">
        <f>D20+13</f>
        <v>43667</v>
      </c>
      <c r="G20" s="57">
        <f>F20+5</f>
        <v>43672</v>
      </c>
      <c r="H20" s="65" t="s">
        <v>51</v>
      </c>
      <c r="I20" s="75" t="s">
        <v>26</v>
      </c>
      <c r="J20" s="49">
        <v>43298</v>
      </c>
      <c r="K20" s="29"/>
      <c r="L20" s="24"/>
    </row>
    <row r="21" spans="1:12" s="16" customFormat="1" ht="20.100000000000001" customHeight="1" x14ac:dyDescent="0.2">
      <c r="A21" s="58" t="s">
        <v>7</v>
      </c>
      <c r="B21" s="59">
        <v>16</v>
      </c>
      <c r="C21" s="60"/>
      <c r="D21" s="53">
        <f>F20+1</f>
        <v>43668</v>
      </c>
      <c r="E21" s="59" t="s">
        <v>16</v>
      </c>
      <c r="F21" s="55">
        <f t="shared" ref="F21:F31" si="5">D21+13</f>
        <v>43681</v>
      </c>
      <c r="G21" s="56">
        <f t="shared" ref="G21:G31" si="6">F21+5</f>
        <v>43686</v>
      </c>
      <c r="H21" s="61" t="s">
        <v>52</v>
      </c>
      <c r="I21" s="66" t="s">
        <v>27</v>
      </c>
      <c r="J21" s="79">
        <f>J20+14</f>
        <v>43312</v>
      </c>
      <c r="K21" s="29"/>
      <c r="L21" s="24"/>
    </row>
    <row r="22" spans="1:12" s="16" customFormat="1" ht="20.100000000000001" customHeight="1" thickBot="1" x14ac:dyDescent="0.25">
      <c r="A22" s="62" t="s">
        <v>21</v>
      </c>
      <c r="B22" s="63">
        <v>17</v>
      </c>
      <c r="C22" s="64"/>
      <c r="D22" s="52">
        <f t="shared" ref="D22:D31" si="7">F21+1</f>
        <v>43682</v>
      </c>
      <c r="E22" s="63" t="s">
        <v>16</v>
      </c>
      <c r="F22" s="54">
        <f t="shared" si="5"/>
        <v>43695</v>
      </c>
      <c r="G22" s="57">
        <f t="shared" si="6"/>
        <v>43700</v>
      </c>
      <c r="H22" s="65" t="s">
        <v>52</v>
      </c>
      <c r="I22" s="75" t="s">
        <v>28</v>
      </c>
      <c r="J22" s="49">
        <f t="shared" ref="J22:J25" si="8">J21+14</f>
        <v>43326</v>
      </c>
      <c r="K22" s="29"/>
      <c r="L22" s="24"/>
    </row>
    <row r="23" spans="1:12" s="16" customFormat="1" ht="20.100000000000001" customHeight="1" x14ac:dyDescent="0.2">
      <c r="A23" s="58" t="s">
        <v>8</v>
      </c>
      <c r="B23" s="59">
        <v>18</v>
      </c>
      <c r="C23" s="60" t="s">
        <v>23</v>
      </c>
      <c r="D23" s="53">
        <f t="shared" si="7"/>
        <v>43696</v>
      </c>
      <c r="E23" s="59" t="s">
        <v>16</v>
      </c>
      <c r="F23" s="55">
        <f t="shared" si="5"/>
        <v>43709</v>
      </c>
      <c r="G23" s="56">
        <f t="shared" si="6"/>
        <v>43714</v>
      </c>
      <c r="H23" s="61" t="s">
        <v>53</v>
      </c>
      <c r="I23" s="66" t="s">
        <v>29</v>
      </c>
      <c r="J23" s="79">
        <f t="shared" si="8"/>
        <v>43340</v>
      </c>
      <c r="K23" s="29"/>
      <c r="L23" s="24"/>
    </row>
    <row r="24" spans="1:12" s="16" customFormat="1" ht="20.100000000000001" customHeight="1" thickBot="1" x14ac:dyDescent="0.25">
      <c r="A24" s="62" t="s">
        <v>21</v>
      </c>
      <c r="B24" s="63">
        <v>19</v>
      </c>
      <c r="C24" s="64"/>
      <c r="D24" s="52">
        <f t="shared" si="7"/>
        <v>43710</v>
      </c>
      <c r="E24" s="63" t="s">
        <v>16</v>
      </c>
      <c r="F24" s="54">
        <f t="shared" si="5"/>
        <v>43723</v>
      </c>
      <c r="G24" s="57">
        <f t="shared" si="6"/>
        <v>43728</v>
      </c>
      <c r="H24" s="65" t="s">
        <v>53</v>
      </c>
      <c r="I24" s="75" t="s">
        <v>30</v>
      </c>
      <c r="J24" s="49">
        <f t="shared" si="8"/>
        <v>43354</v>
      </c>
      <c r="K24" s="29"/>
      <c r="L24" s="24"/>
    </row>
    <row r="25" spans="1:12" s="16" customFormat="1" ht="20.100000000000001" customHeight="1" x14ac:dyDescent="0.2">
      <c r="A25" s="58" t="s">
        <v>9</v>
      </c>
      <c r="B25" s="59">
        <v>20</v>
      </c>
      <c r="C25" s="60"/>
      <c r="D25" s="53">
        <f t="shared" si="7"/>
        <v>43724</v>
      </c>
      <c r="E25" s="59" t="s">
        <v>16</v>
      </c>
      <c r="F25" s="55">
        <f t="shared" si="5"/>
        <v>43737</v>
      </c>
      <c r="G25" s="56">
        <f t="shared" si="6"/>
        <v>43742</v>
      </c>
      <c r="H25" s="61" t="s">
        <v>54</v>
      </c>
      <c r="I25" s="66" t="s">
        <v>31</v>
      </c>
      <c r="J25" s="79">
        <f t="shared" si="8"/>
        <v>43368</v>
      </c>
      <c r="K25" s="29"/>
      <c r="L25" s="24"/>
    </row>
    <row r="26" spans="1:12" s="16" customFormat="1" ht="20.100000000000001" customHeight="1" thickBot="1" x14ac:dyDescent="0.25">
      <c r="A26" s="62" t="s">
        <v>21</v>
      </c>
      <c r="B26" s="63">
        <v>21</v>
      </c>
      <c r="C26" s="64"/>
      <c r="D26" s="52">
        <f t="shared" si="7"/>
        <v>43738</v>
      </c>
      <c r="E26" s="63" t="s">
        <v>16</v>
      </c>
      <c r="F26" s="54">
        <f t="shared" si="5"/>
        <v>43751</v>
      </c>
      <c r="G26" s="57">
        <f t="shared" si="6"/>
        <v>43756</v>
      </c>
      <c r="H26" s="65" t="s">
        <v>54</v>
      </c>
      <c r="I26" s="75" t="s">
        <v>32</v>
      </c>
      <c r="J26" s="49">
        <f t="shared" ref="J26:J31" si="9">J25+14</f>
        <v>43382</v>
      </c>
      <c r="K26" s="29"/>
      <c r="L26" s="24"/>
    </row>
    <row r="27" spans="1:12" s="16" customFormat="1" ht="20.100000000000001" customHeight="1" x14ac:dyDescent="0.2">
      <c r="A27" s="58" t="s">
        <v>10</v>
      </c>
      <c r="B27" s="59">
        <v>22</v>
      </c>
      <c r="C27" s="60" t="s">
        <v>23</v>
      </c>
      <c r="D27" s="53">
        <f t="shared" si="7"/>
        <v>43752</v>
      </c>
      <c r="E27" s="59" t="s">
        <v>16</v>
      </c>
      <c r="F27" s="55">
        <f t="shared" si="5"/>
        <v>43765</v>
      </c>
      <c r="G27" s="56">
        <f t="shared" si="6"/>
        <v>43770</v>
      </c>
      <c r="H27" s="61" t="s">
        <v>55</v>
      </c>
      <c r="I27" s="66" t="s">
        <v>37</v>
      </c>
      <c r="J27" s="48">
        <v>43395</v>
      </c>
      <c r="K27" s="29"/>
      <c r="L27" s="24"/>
    </row>
    <row r="28" spans="1:12" s="16" customFormat="1" ht="20.100000000000001" customHeight="1" x14ac:dyDescent="0.2">
      <c r="A28" s="67" t="s">
        <v>21</v>
      </c>
      <c r="B28" s="68">
        <v>23</v>
      </c>
      <c r="C28" s="69" t="s">
        <v>23</v>
      </c>
      <c r="D28" s="70">
        <f t="shared" si="7"/>
        <v>43766</v>
      </c>
      <c r="E28" s="68" t="s">
        <v>16</v>
      </c>
      <c r="F28" s="71">
        <f t="shared" si="5"/>
        <v>43779</v>
      </c>
      <c r="G28" s="72">
        <f t="shared" si="6"/>
        <v>43784</v>
      </c>
      <c r="H28" s="73" t="s">
        <v>55</v>
      </c>
      <c r="I28" s="74" t="s">
        <v>65</v>
      </c>
      <c r="J28" s="78">
        <v>43410</v>
      </c>
      <c r="K28" s="29"/>
      <c r="L28" s="24"/>
    </row>
    <row r="29" spans="1:12" s="16" customFormat="1" ht="20.100000000000001" customHeight="1" thickBot="1" x14ac:dyDescent="0.25">
      <c r="A29" s="80" t="s">
        <v>21</v>
      </c>
      <c r="B29" s="81">
        <v>24</v>
      </c>
      <c r="C29" s="82" t="s">
        <v>44</v>
      </c>
      <c r="D29" s="83">
        <f t="shared" si="7"/>
        <v>43780</v>
      </c>
      <c r="E29" s="81" t="s">
        <v>16</v>
      </c>
      <c r="F29" s="84">
        <f t="shared" si="5"/>
        <v>43793</v>
      </c>
      <c r="G29" s="57">
        <f>F29+3</f>
        <v>43796</v>
      </c>
      <c r="H29" s="85" t="s">
        <v>55</v>
      </c>
      <c r="I29" s="86" t="s">
        <v>33</v>
      </c>
      <c r="J29" s="87">
        <v>43788</v>
      </c>
      <c r="K29" s="29"/>
      <c r="L29" s="24"/>
    </row>
    <row r="30" spans="1:12" s="16" customFormat="1" ht="20.100000000000001" customHeight="1" x14ac:dyDescent="0.2">
      <c r="A30" s="58" t="s">
        <v>11</v>
      </c>
      <c r="B30" s="59">
        <v>25</v>
      </c>
      <c r="C30" s="60" t="s">
        <v>25</v>
      </c>
      <c r="D30" s="53">
        <f t="shared" si="7"/>
        <v>43794</v>
      </c>
      <c r="E30" s="59" t="s">
        <v>16</v>
      </c>
      <c r="F30" s="55">
        <f t="shared" si="5"/>
        <v>43807</v>
      </c>
      <c r="G30" s="56">
        <f t="shared" si="6"/>
        <v>43812</v>
      </c>
      <c r="H30" s="61" t="s">
        <v>56</v>
      </c>
      <c r="I30" s="66" t="s">
        <v>34</v>
      </c>
      <c r="J30" s="79">
        <v>43438</v>
      </c>
      <c r="K30" s="29"/>
      <c r="L30" s="24"/>
    </row>
    <row r="31" spans="1:12" s="16" customFormat="1" ht="20.100000000000001" customHeight="1" thickBot="1" x14ac:dyDescent="0.25">
      <c r="A31" s="62" t="s">
        <v>21</v>
      </c>
      <c r="B31" s="63">
        <v>26</v>
      </c>
      <c r="C31" s="64" t="s">
        <v>23</v>
      </c>
      <c r="D31" s="52">
        <f t="shared" si="7"/>
        <v>43808</v>
      </c>
      <c r="E31" s="63" t="s">
        <v>16</v>
      </c>
      <c r="F31" s="54">
        <f t="shared" si="5"/>
        <v>43821</v>
      </c>
      <c r="G31" s="57">
        <f t="shared" si="6"/>
        <v>43826</v>
      </c>
      <c r="H31" s="65" t="s">
        <v>56</v>
      </c>
      <c r="I31" s="75" t="s">
        <v>35</v>
      </c>
      <c r="J31" s="49">
        <f t="shared" si="9"/>
        <v>43452</v>
      </c>
      <c r="K31" s="29"/>
      <c r="L31" s="24"/>
    </row>
    <row r="32" spans="1:12" ht="6" customHeight="1" x14ac:dyDescent="0.2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2" x14ac:dyDescent="0.2">
      <c r="A33" s="46" t="s">
        <v>39</v>
      </c>
      <c r="B33" s="12"/>
      <c r="C33" s="12"/>
      <c r="D33" s="10"/>
      <c r="E33" s="11"/>
      <c r="F33" s="10"/>
      <c r="G33" s="2"/>
      <c r="H33" s="1"/>
      <c r="I33" s="1"/>
      <c r="J33" s="45"/>
    </row>
    <row r="34" spans="1:12" ht="13.15" customHeight="1" x14ac:dyDescent="0.2">
      <c r="A34" s="1" t="s">
        <v>40</v>
      </c>
      <c r="B34" s="12"/>
      <c r="C34" s="12"/>
      <c r="D34" s="12"/>
      <c r="E34" s="12"/>
      <c r="F34" s="12"/>
      <c r="G34" s="1"/>
      <c r="H34" s="1"/>
      <c r="I34" s="1"/>
      <c r="J34" s="45"/>
    </row>
    <row r="35" spans="1:12" s="15" customFormat="1" ht="12.6" customHeight="1" x14ac:dyDescent="0.2">
      <c r="A35" s="88"/>
      <c r="B35" s="34"/>
      <c r="C35" s="34"/>
      <c r="D35" s="32"/>
      <c r="E35" s="33"/>
      <c r="F35" s="31"/>
      <c r="G35" s="31"/>
      <c r="H35" s="35"/>
      <c r="I35" s="35"/>
      <c r="J35" s="43"/>
      <c r="K35" s="30"/>
      <c r="L35" s="25"/>
    </row>
    <row r="36" spans="1:12" s="6" customFormat="1" ht="12.6" customHeight="1" x14ac:dyDescent="0.2">
      <c r="A36" s="31" t="s">
        <v>43</v>
      </c>
      <c r="B36" s="34"/>
      <c r="C36" s="34"/>
      <c r="D36" s="32"/>
      <c r="E36" s="33"/>
      <c r="F36" s="6" t="s">
        <v>18</v>
      </c>
      <c r="G36" s="31"/>
      <c r="H36" s="35"/>
      <c r="I36" s="35"/>
      <c r="J36" s="44"/>
      <c r="K36" s="27"/>
      <c r="L36" s="22" t="s">
        <v>18</v>
      </c>
    </row>
    <row r="37" spans="1:12" s="6" customFormat="1" ht="12.6" customHeight="1" x14ac:dyDescent="0.2">
      <c r="A37" s="31" t="s">
        <v>12</v>
      </c>
      <c r="B37" s="34"/>
      <c r="C37" s="34"/>
      <c r="D37" s="32"/>
      <c r="E37" s="33"/>
      <c r="G37" s="31"/>
      <c r="H37" s="35"/>
      <c r="I37" s="35"/>
      <c r="J37" s="44"/>
      <c r="K37" s="27"/>
      <c r="L37" s="22"/>
    </row>
    <row r="38" spans="1:12" x14ac:dyDescent="0.2">
      <c r="A38" s="31" t="s">
        <v>17</v>
      </c>
      <c r="B38" s="9"/>
      <c r="D38" s="9"/>
      <c r="E38" s="8"/>
      <c r="F38" s="9"/>
      <c r="G38" s="4"/>
      <c r="H38" s="5"/>
      <c r="I38" s="5"/>
    </row>
  </sheetData>
  <mergeCells count="5">
    <mergeCell ref="D3:F3"/>
    <mergeCell ref="B3:C3"/>
    <mergeCell ref="A4:H4"/>
    <mergeCell ref="A18:H18"/>
    <mergeCell ref="A1:J1"/>
  </mergeCells>
  <phoneticPr fontId="0" type="noConversion"/>
  <pageMargins left="0.75" right="0.5" top="0.75" bottom="0.5" header="0.5" footer="0.3"/>
  <pageSetup scale="94" orientation="portrait" r:id="rId1"/>
  <headerFooter alignWithMargins="0">
    <oddFooter>&amp;R&amp;8&amp;D - &amp;F</oddFooter>
  </headerFooter>
  <ignoredErrors>
    <ignoredError sqref="G2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284876E9EB8449B23838439BF22B69" ma:contentTypeVersion="0" ma:contentTypeDescription="Create a new document." ma:contentTypeScope="" ma:versionID="25d2ea68d66f7e2dd2bb5ef7f05c546e">
  <xsd:schema xmlns:xsd="http://www.w3.org/2001/XMLSchema" xmlns:xs="http://www.w3.org/2001/XMLSchema" xmlns:p="http://schemas.microsoft.com/office/2006/metadata/properties" xmlns:ns2="a94d8b85-37e1-4d17-8d55-8b7d207932bb" targetNamespace="http://schemas.microsoft.com/office/2006/metadata/properties" ma:root="true" ma:fieldsID="7325a2e21b47617b910b1a95cf8b49ba" ns2:_="">
    <xsd:import namespace="a94d8b85-37e1-4d17-8d55-8b7d207932b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d8b85-37e1-4d17-8d55-8b7d207932b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94d8b85-37e1-4d17-8d55-8b7d207932bb">NMS6VZY55J2Y-33-10</_dlc_DocId>
    <_dlc_DocIdUrl xmlns="a94d8b85-37e1-4d17-8d55-8b7d207932bb">
      <Url>http://eww/comptroller/_layouts/15/DocIdRedir.aspx?ID=NMS6VZY55J2Y-33-10</Url>
      <Description>NMS6VZY55J2Y-33-10</Description>
    </_dlc_DocIdUrl>
  </documentManagement>
</p:properties>
</file>

<file path=customXml/itemProps1.xml><?xml version="1.0" encoding="utf-8"?>
<ds:datastoreItem xmlns:ds="http://schemas.openxmlformats.org/officeDocument/2006/customXml" ds:itemID="{E1D4DDE2-7075-4E49-ADB3-DCA8337702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CBAC39-79EB-4E28-863F-4BA60C6B397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9A27E19-1307-4740-A0CF-37C8EAE859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4d8b85-37e1-4d17-8d55-8b7d20793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4BD1670-892F-4C78-8617-2EBC74A3910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94d8b85-37e1-4d17-8d55-8b7d207932b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 2019</vt:lpstr>
      <vt:lpstr>'CAL 2019'!Print_Area</vt:lpstr>
    </vt:vector>
  </TitlesOfParts>
  <Company>Washoe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</dc:title>
  <dc:creator>Comptroller</dc:creator>
  <cp:lastModifiedBy>Smith, Edwin</cp:lastModifiedBy>
  <cp:lastPrinted>2017-07-21T15:52:13Z</cp:lastPrinted>
  <dcterms:created xsi:type="dcterms:W3CDTF">2000-01-24T16:05:18Z</dcterms:created>
  <dcterms:modified xsi:type="dcterms:W3CDTF">2018-11-06T21:44:30Z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0x0101008F284876E9EB8449B23838439BF22B69</vt:lpwstr>
  </property>
  <property fmtid="{D5CDD505-2E9C-101B-9397-08002B2CF9AE}" pid="3" name="_dlc_DocIdItemGuid">
    <vt:lpwstr>235ef3f9-8b96-480d-8a43-b9dcdaa51352</vt:lpwstr>
  </property>
</Properties>
</file>